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RASPARENZA - ADEMPIMENTI\servizi erogati\"/>
    </mc:Choice>
  </mc:AlternateContent>
  <xr:revisionPtr revIDLastSave="0" documentId="13_ncr:1_{0276ED0C-E73A-41D7-82D1-E62E2BB621BD}" xr6:coauthVersionLast="47" xr6:coauthVersionMax="47" xr10:uidLastSave="{00000000-0000-0000-0000-000000000000}"/>
  <bookViews>
    <workbookView xWindow="-120" yWindow="-120" windowWidth="29040" windowHeight="15840" xr2:uid="{EC25E3BC-5630-4C87-8FCF-5D5FDB48E4CD}"/>
  </bookViews>
  <sheets>
    <sheet name="ANNO 2019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39" i="1" l="1"/>
  <c r="B33" i="1" l="1"/>
  <c r="H29" i="1"/>
  <c r="H23" i="1"/>
  <c r="D9" i="1" l="1"/>
  <c r="H20" i="1" l="1"/>
  <c r="D18" i="1"/>
  <c r="H11" i="1"/>
  <c r="D33" i="1" l="1"/>
  <c r="F33" i="1" s="1"/>
  <c r="H5" i="1"/>
</calcChain>
</file>

<file path=xl/sharedStrings.xml><?xml version="1.0" encoding="utf-8"?>
<sst xmlns="http://schemas.openxmlformats.org/spreadsheetml/2006/main" count="42" uniqueCount="34">
  <si>
    <t>ASILO NIDO</t>
  </si>
  <si>
    <t>SPESA - CAPITOLO</t>
  </si>
  <si>
    <t>2247/1</t>
  </si>
  <si>
    <t>2248/0</t>
  </si>
  <si>
    <t>% DI COPERTURA</t>
  </si>
  <si>
    <t>CORSO GINNASTICA ADULTI</t>
  </si>
  <si>
    <t>2133/0</t>
  </si>
  <si>
    <t>483/0</t>
  </si>
  <si>
    <t>MENSA SCOLASTICA</t>
  </si>
  <si>
    <t>991/1</t>
  </si>
  <si>
    <t>991/2</t>
  </si>
  <si>
    <t>482/0</t>
  </si>
  <si>
    <t>991/3</t>
  </si>
  <si>
    <t>DOPOSCUOLA E ATTIVITA' INTEGRATIVE</t>
  </si>
  <si>
    <t>2259/2</t>
  </si>
  <si>
    <t>480/0</t>
  </si>
  <si>
    <t>PALESTRA, CORSO TENNIS</t>
  </si>
  <si>
    <t>TRASPORTO SCOLASTICO</t>
  </si>
  <si>
    <t>1090/0</t>
  </si>
  <si>
    <t>477/0</t>
  </si>
  <si>
    <t>PREACCOGLIENZA</t>
  </si>
  <si>
    <t>E</t>
  </si>
  <si>
    <t>S</t>
  </si>
  <si>
    <t>TOTALE</t>
  </si>
  <si>
    <t>61/1</t>
  </si>
  <si>
    <t>ENTRATA - CAPITOLO</t>
  </si>
  <si>
    <t xml:space="preserve">TRASPORTO SCOLASTICO - 60 </t>
  </si>
  <si>
    <t>2247/2</t>
  </si>
  <si>
    <t>2128/3</t>
  </si>
  <si>
    <t xml:space="preserve">NON COMPRESO NELLA CATEGORIA SERVIZI A DOMANDA INDIVIDUALE decreto del Ministero dell’Interno 31.12.1983 </t>
  </si>
  <si>
    <t>192/0 capitolo contributo da regione</t>
  </si>
  <si>
    <t>I genitori pagano ad Universis che poi ci fattura la differenza.</t>
  </si>
  <si>
    <t>quota dell'appalto servizi pulizia</t>
  </si>
  <si>
    <t>COPERTURA SERVIZI A DOMANDA INDIVIDUALE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</si>
</sst>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10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2" xfId="0" applyBorder="1"/>
    <xf numFmtId="0" fontId="0" fillId="2" borderId="8" xfId="0" applyFill="1" applyBorder="1"/>
    <xf numFmtId="0" fontId="0" fillId="3" borderId="8" xfId="0" applyFill="1" applyBorder="1"/>
    <xf numFmtId="0" fontId="0" fillId="4" borderId="8" xfId="0" applyFill="1" applyBorder="1"/>
    <xf numFmtId="0" fontId="0" fillId="5" borderId="8" xfId="0" applyFill="1" applyBorder="1"/>
    <xf numFmtId="0" fontId="0" fillId="6" borderId="8" xfId="0" applyFill="1" applyBorder="1"/>
    <xf numFmtId="0" fontId="0" fillId="7" borderId="8" xfId="0" applyFill="1" applyBorder="1"/>
    <xf numFmtId="164" fontId="0" fillId="0" borderId="0" xfId="0" applyNumberFormat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0" fillId="8" borderId="0" xfId="0" applyFill="1"/>
    <xf numFmtId="0" fontId="1" fillId="8" borderId="0" xfId="0" applyFont="1" applyFill="1"/>
    <xf numFmtId="164" fontId="1" fillId="8" borderId="0" xfId="0" applyNumberFormat="1" applyFont="1" applyFill="1"/>
    <xf numFmtId="10" fontId="1" fillId="8" borderId="0" xfId="0" applyNumberFormat="1" applyFont="1" applyFill="1"/>
    <xf numFmtId="0" fontId="0" fillId="0" borderId="14" xfId="0" applyBorder="1"/>
    <xf numFmtId="0" fontId="0" fillId="0" borderId="15" xfId="0" applyBorder="1"/>
    <xf numFmtId="10" fontId="0" fillId="0" borderId="13" xfId="0" applyNumberFormat="1" applyBorder="1"/>
    <xf numFmtId="0" fontId="0" fillId="0" borderId="16" xfId="0" applyBorder="1"/>
    <xf numFmtId="10" fontId="0" fillId="0" borderId="16" xfId="0" applyNumberFormat="1" applyBorder="1"/>
    <xf numFmtId="10" fontId="0" fillId="0" borderId="17" xfId="0" applyNumberFormat="1" applyBorder="1"/>
    <xf numFmtId="0" fontId="0" fillId="9" borderId="0" xfId="0" applyFill="1"/>
    <xf numFmtId="164" fontId="0" fillId="9" borderId="0" xfId="0" applyNumberFormat="1" applyFill="1"/>
    <xf numFmtId="10" fontId="0" fillId="9" borderId="0" xfId="0" applyNumberFormat="1" applyFill="1"/>
    <xf numFmtId="0" fontId="3" fillId="0" borderId="1" xfId="0" applyFont="1" applyBorder="1"/>
    <xf numFmtId="0" fontId="1" fillId="0" borderId="1" xfId="0" applyFont="1" applyBorder="1"/>
    <xf numFmtId="164" fontId="1" fillId="0" borderId="7" xfId="0" applyNumberFormat="1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9" xfId="0" applyNumberFormat="1" applyFont="1" applyBorder="1"/>
    <xf numFmtId="164" fontId="0" fillId="2" borderId="1" xfId="0" applyNumberFormat="1" applyFill="1" applyBorder="1"/>
    <xf numFmtId="164" fontId="0" fillId="2" borderId="7" xfId="0" applyNumberFormat="1" applyFill="1" applyBorder="1"/>
    <xf numFmtId="164" fontId="0" fillId="0" borderId="9" xfId="0" applyNumberFormat="1" applyBorder="1"/>
    <xf numFmtId="164" fontId="0" fillId="3" borderId="1" xfId="0" applyNumberFormat="1" applyFill="1" applyBorder="1"/>
    <xf numFmtId="164" fontId="0" fillId="3" borderId="7" xfId="0" applyNumberFormat="1" applyFill="1" applyBorder="1"/>
    <xf numFmtId="164" fontId="0" fillId="4" borderId="1" xfId="0" applyNumberFormat="1" applyFill="1" applyBorder="1"/>
    <xf numFmtId="164" fontId="0" fillId="4" borderId="7" xfId="0" applyNumberFormat="1" applyFill="1" applyBorder="1"/>
    <xf numFmtId="164" fontId="0" fillId="5" borderId="1" xfId="0" applyNumberFormat="1" applyFill="1" applyBorder="1"/>
    <xf numFmtId="164" fontId="0" fillId="5" borderId="7" xfId="0" applyNumberFormat="1" applyFill="1" applyBorder="1"/>
    <xf numFmtId="164" fontId="0" fillId="6" borderId="1" xfId="0" applyNumberFormat="1" applyFill="1" applyBorder="1"/>
    <xf numFmtId="164" fontId="0" fillId="6" borderId="7" xfId="0" applyNumberFormat="1" applyFill="1" applyBorder="1"/>
    <xf numFmtId="164" fontId="0" fillId="7" borderId="11" xfId="0" applyNumberFormat="1" applyFill="1" applyBorder="1"/>
    <xf numFmtId="0" fontId="0" fillId="0" borderId="11" xfId="0" applyBorder="1"/>
    <xf numFmtId="164" fontId="0" fillId="7" borderId="12" xfId="0" applyNumberFormat="1" applyFill="1" applyBorder="1"/>
    <xf numFmtId="0" fontId="2" fillId="8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134F-A6DD-450D-B366-285983961828}">
  <sheetPr>
    <pageSetUpPr fitToPage="1"/>
  </sheetPr>
  <dimension ref="A1:J40"/>
  <sheetViews>
    <sheetView tabSelected="1" zoomScaleNormal="100" workbookViewId="0">
      <selection activeCell="D22" sqref="D22"/>
    </sheetView>
  </sheetViews>
  <sheetFormatPr defaultRowHeight="15" x14ac:dyDescent="0.25"/>
  <cols>
    <col min="1" max="1" width="108" bestFit="1" customWidth="1"/>
    <col min="2" max="2" width="11.5703125" style="17" bestFit="1" customWidth="1"/>
    <col min="3" max="3" width="17" bestFit="1" customWidth="1"/>
    <col min="4" max="4" width="11.5703125" style="17" bestFit="1" customWidth="1"/>
    <col min="7" max="7" width="36.42578125" bestFit="1" customWidth="1"/>
    <col min="8" max="8" width="15.28515625" bestFit="1" customWidth="1"/>
    <col min="9" max="9" width="36.42578125" bestFit="1" customWidth="1"/>
    <col min="10" max="10" width="9.140625" style="2"/>
  </cols>
  <sheetData>
    <row r="1" spans="1:8" ht="18.75" x14ac:dyDescent="0.3">
      <c r="A1" s="56" t="s">
        <v>33</v>
      </c>
      <c r="B1" s="56"/>
      <c r="C1" s="56"/>
      <c r="D1" s="56"/>
      <c r="E1" s="56"/>
      <c r="F1" s="56"/>
      <c r="G1" s="56"/>
      <c r="H1" s="56"/>
    </row>
    <row r="2" spans="1:8" ht="15.75" thickBot="1" x14ac:dyDescent="0.3"/>
    <row r="3" spans="1:8" ht="15.75" thickBot="1" x14ac:dyDescent="0.3">
      <c r="A3" s="10" t="s">
        <v>25</v>
      </c>
      <c r="B3" s="18" t="s">
        <v>21</v>
      </c>
      <c r="C3" s="10" t="s">
        <v>1</v>
      </c>
      <c r="D3" s="18" t="s">
        <v>22</v>
      </c>
      <c r="G3" s="27" t="s">
        <v>4</v>
      </c>
      <c r="H3" s="29"/>
    </row>
    <row r="4" spans="1:8" x14ac:dyDescent="0.25">
      <c r="A4" s="5"/>
      <c r="B4" s="19"/>
      <c r="C4" s="6"/>
      <c r="D4" s="21"/>
      <c r="G4" s="7"/>
      <c r="H4" s="30"/>
    </row>
    <row r="5" spans="1:8" x14ac:dyDescent="0.25">
      <c r="A5" s="11" t="s">
        <v>0</v>
      </c>
      <c r="B5" s="20"/>
      <c r="C5" s="1"/>
      <c r="D5" s="22"/>
      <c r="G5" s="7" t="s">
        <v>0</v>
      </c>
      <c r="H5" s="31">
        <f>B6/D9</f>
        <v>0.68703172425947834</v>
      </c>
    </row>
    <row r="6" spans="1:8" x14ac:dyDescent="0.25">
      <c r="A6" s="8" t="s">
        <v>30</v>
      </c>
      <c r="B6" s="42">
        <v>33368.54</v>
      </c>
      <c r="C6" s="1" t="s">
        <v>2</v>
      </c>
      <c r="D6" s="22">
        <v>39108.410000000003</v>
      </c>
      <c r="G6" s="7"/>
      <c r="H6" s="31"/>
    </row>
    <row r="7" spans="1:8" x14ac:dyDescent="0.25">
      <c r="A7" s="8" t="s">
        <v>31</v>
      </c>
      <c r="B7" s="20"/>
      <c r="C7" s="1" t="s">
        <v>27</v>
      </c>
      <c r="D7" s="22">
        <v>8960.73</v>
      </c>
      <c r="G7" s="7"/>
      <c r="H7" s="31"/>
    </row>
    <row r="8" spans="1:8" x14ac:dyDescent="0.25">
      <c r="A8" s="8"/>
      <c r="B8" s="20"/>
      <c r="C8" s="1" t="s">
        <v>3</v>
      </c>
      <c r="D8" s="22">
        <v>500</v>
      </c>
      <c r="G8" s="7"/>
      <c r="H8" s="30"/>
    </row>
    <row r="9" spans="1:8" x14ac:dyDescent="0.25">
      <c r="A9" s="8"/>
      <c r="B9" s="20"/>
      <c r="C9" s="1"/>
      <c r="D9" s="43">
        <f>SUM(D6:D8)</f>
        <v>48569.14</v>
      </c>
      <c r="G9" s="7"/>
      <c r="H9" s="30"/>
    </row>
    <row r="10" spans="1:8" x14ac:dyDescent="0.25">
      <c r="A10" s="7"/>
      <c r="D10" s="44"/>
      <c r="G10" s="7"/>
      <c r="H10" s="30"/>
    </row>
    <row r="11" spans="1:8" x14ac:dyDescent="0.25">
      <c r="A11" s="12" t="s">
        <v>5</v>
      </c>
      <c r="B11" s="20"/>
      <c r="C11" s="1"/>
      <c r="D11" s="22"/>
      <c r="G11" s="7" t="s">
        <v>5</v>
      </c>
      <c r="H11" s="31">
        <f>B12/D12</f>
        <v>0.81569086651053868</v>
      </c>
    </row>
    <row r="12" spans="1:8" x14ac:dyDescent="0.25">
      <c r="A12" s="8" t="s">
        <v>7</v>
      </c>
      <c r="B12" s="45">
        <v>1671.84</v>
      </c>
      <c r="C12" s="1" t="s">
        <v>6</v>
      </c>
      <c r="D12" s="46">
        <v>2049.6</v>
      </c>
      <c r="G12" s="7"/>
      <c r="H12" s="31"/>
    </row>
    <row r="13" spans="1:8" x14ac:dyDescent="0.25">
      <c r="A13" s="7"/>
      <c r="D13" s="44"/>
      <c r="G13" s="7"/>
      <c r="H13" s="30"/>
    </row>
    <row r="14" spans="1:8" x14ac:dyDescent="0.25">
      <c r="A14" s="13" t="s">
        <v>8</v>
      </c>
      <c r="B14" s="20"/>
      <c r="C14" s="1"/>
      <c r="D14" s="22"/>
      <c r="G14" s="7" t="s">
        <v>8</v>
      </c>
      <c r="H14" s="31">
        <f>B15/D18</f>
        <v>0.56077458048479145</v>
      </c>
    </row>
    <row r="15" spans="1:8" x14ac:dyDescent="0.25">
      <c r="A15" s="8" t="s">
        <v>11</v>
      </c>
      <c r="B15" s="47">
        <v>76143.61</v>
      </c>
      <c r="C15" s="36" t="s">
        <v>9</v>
      </c>
      <c r="D15" s="22">
        <v>123383.38</v>
      </c>
      <c r="G15" s="7"/>
      <c r="H15" s="31"/>
    </row>
    <row r="16" spans="1:8" x14ac:dyDescent="0.25">
      <c r="A16" s="8"/>
      <c r="B16" s="20"/>
      <c r="C16" s="36" t="s">
        <v>10</v>
      </c>
      <c r="D16" s="22">
        <v>592.91999999999996</v>
      </c>
      <c r="G16" s="7"/>
      <c r="H16" s="30"/>
    </row>
    <row r="17" spans="1:10" x14ac:dyDescent="0.25">
      <c r="A17" s="8"/>
      <c r="B17" s="20"/>
      <c r="C17" s="36" t="s">
        <v>12</v>
      </c>
      <c r="D17" s="22">
        <v>11806.62</v>
      </c>
      <c r="G17" s="7"/>
      <c r="H17" s="30"/>
    </row>
    <row r="18" spans="1:10" x14ac:dyDescent="0.25">
      <c r="A18" s="8"/>
      <c r="B18" s="20"/>
      <c r="C18" s="1"/>
      <c r="D18" s="48">
        <f>SUM(D15:D17)</f>
        <v>135782.92000000001</v>
      </c>
      <c r="G18" s="7"/>
      <c r="H18" s="30"/>
      <c r="I18" s="3"/>
      <c r="J18" s="4"/>
    </row>
    <row r="19" spans="1:10" x14ac:dyDescent="0.25">
      <c r="A19" s="7"/>
      <c r="B19" s="40"/>
      <c r="C19" s="3"/>
      <c r="D19" s="41"/>
      <c r="G19" s="7"/>
      <c r="H19" s="30"/>
    </row>
    <row r="20" spans="1:10" x14ac:dyDescent="0.25">
      <c r="A20" s="14" t="s">
        <v>13</v>
      </c>
      <c r="B20" s="39"/>
      <c r="C20" s="37"/>
      <c r="D20" s="38"/>
      <c r="G20" s="7" t="s">
        <v>13</v>
      </c>
      <c r="H20" s="31">
        <f>B21/D21</f>
        <v>0.3697514811077427</v>
      </c>
    </row>
    <row r="21" spans="1:10" x14ac:dyDescent="0.25">
      <c r="A21" s="8" t="s">
        <v>15</v>
      </c>
      <c r="B21" s="49">
        <v>8665.81</v>
      </c>
      <c r="C21" s="1" t="s">
        <v>14</v>
      </c>
      <c r="D21" s="50">
        <v>23436.85</v>
      </c>
      <c r="G21" s="7"/>
      <c r="H21" s="30"/>
    </row>
    <row r="22" spans="1:10" x14ac:dyDescent="0.25">
      <c r="A22" s="7"/>
      <c r="D22" s="44"/>
      <c r="G22" s="7"/>
      <c r="H22" s="31"/>
    </row>
    <row r="23" spans="1:10" x14ac:dyDescent="0.25">
      <c r="A23" s="15" t="s">
        <v>16</v>
      </c>
      <c r="B23" s="39"/>
      <c r="C23" s="37"/>
      <c r="D23" s="38"/>
      <c r="G23" s="7" t="s">
        <v>16</v>
      </c>
      <c r="H23" s="31">
        <f>B24/D24</f>
        <v>0.44857387677860605</v>
      </c>
    </row>
    <row r="24" spans="1:10" x14ac:dyDescent="0.25">
      <c r="A24" s="8" t="s">
        <v>19</v>
      </c>
      <c r="B24" s="51">
        <v>12051</v>
      </c>
      <c r="C24" s="1" t="s">
        <v>28</v>
      </c>
      <c r="D24" s="52">
        <v>26865.14</v>
      </c>
      <c r="G24" s="7"/>
      <c r="H24" s="31"/>
    </row>
    <row r="25" spans="1:10" x14ac:dyDescent="0.25">
      <c r="A25" s="7"/>
      <c r="B25" s="40"/>
      <c r="C25" s="3"/>
      <c r="D25" s="41"/>
      <c r="G25" s="7"/>
      <c r="H25" s="30"/>
    </row>
    <row r="26" spans="1:10" x14ac:dyDescent="0.25">
      <c r="A26" s="8"/>
      <c r="B26" s="39"/>
      <c r="C26" s="37"/>
      <c r="D26" s="38"/>
      <c r="G26" s="7"/>
      <c r="H26" s="31"/>
    </row>
    <row r="27" spans="1:10" x14ac:dyDescent="0.25">
      <c r="A27" s="8"/>
      <c r="B27" s="39"/>
      <c r="C27" s="37"/>
      <c r="D27" s="38"/>
      <c r="G27" s="7"/>
      <c r="H27" s="31"/>
    </row>
    <row r="28" spans="1:10" x14ac:dyDescent="0.25">
      <c r="A28" s="7"/>
      <c r="B28" s="40"/>
      <c r="C28" s="3"/>
      <c r="D28" s="41"/>
      <c r="G28" s="7"/>
      <c r="H28" s="30"/>
    </row>
    <row r="29" spans="1:10" ht="15.75" thickBot="1" x14ac:dyDescent="0.3">
      <c r="A29" s="16" t="s">
        <v>20</v>
      </c>
      <c r="B29" s="39"/>
      <c r="C29" s="37"/>
      <c r="D29" s="38"/>
      <c r="G29" s="28" t="s">
        <v>20</v>
      </c>
      <c r="H29" s="32">
        <f>B30/D30</f>
        <v>0.37296037296037299</v>
      </c>
    </row>
    <row r="30" spans="1:10" ht="15.75" thickBot="1" x14ac:dyDescent="0.3">
      <c r="A30" s="9">
        <v>486</v>
      </c>
      <c r="B30" s="53">
        <v>1600</v>
      </c>
      <c r="C30" s="54" t="s">
        <v>24</v>
      </c>
      <c r="D30" s="55">
        <v>4290</v>
      </c>
      <c r="E30" t="s">
        <v>32</v>
      </c>
    </row>
    <row r="31" spans="1:10" x14ac:dyDescent="0.25">
      <c r="B31" s="40"/>
      <c r="C31" s="3"/>
      <c r="D31" s="40"/>
    </row>
    <row r="32" spans="1:10" x14ac:dyDescent="0.25">
      <c r="A32" s="23"/>
      <c r="B32" s="25" t="s">
        <v>21</v>
      </c>
      <c r="C32" s="24"/>
      <c r="D32" s="25" t="s">
        <v>22</v>
      </c>
      <c r="E32" s="23"/>
      <c r="F32" s="23"/>
      <c r="H32" s="2"/>
    </row>
    <row r="33" spans="1:10" x14ac:dyDescent="0.25">
      <c r="A33" s="24" t="s">
        <v>23</v>
      </c>
      <c r="B33" s="25">
        <f>SUM(B6:B30)</f>
        <v>133500.79999999999</v>
      </c>
      <c r="C33" s="25"/>
      <c r="D33" s="25">
        <f>D9+D12+D18+D24+D21+D27+D30</f>
        <v>240993.65</v>
      </c>
      <c r="E33" s="24"/>
      <c r="F33" s="26">
        <f>B33/D33</f>
        <v>0.55395982425263068</v>
      </c>
    </row>
    <row r="36" spans="1:10" x14ac:dyDescent="0.25">
      <c r="A36" s="3"/>
    </row>
    <row r="38" spans="1:10" s="33" customFormat="1" x14ac:dyDescent="0.25">
      <c r="A38" s="33" t="s">
        <v>29</v>
      </c>
      <c r="B38" s="34"/>
      <c r="D38" s="34"/>
      <c r="J38" s="35"/>
    </row>
    <row r="39" spans="1:10" s="33" customFormat="1" x14ac:dyDescent="0.25">
      <c r="A39" s="33" t="s">
        <v>26</v>
      </c>
      <c r="B39" s="34"/>
      <c r="D39" s="34"/>
      <c r="G39" s="33" t="s">
        <v>17</v>
      </c>
      <c r="H39" s="35">
        <f>B40/D40</f>
        <v>0.10478692951191643</v>
      </c>
      <c r="J39" s="35"/>
    </row>
    <row r="40" spans="1:10" s="33" customFormat="1" x14ac:dyDescent="0.25">
      <c r="A40" s="33">
        <v>485</v>
      </c>
      <c r="B40" s="34">
        <v>11701</v>
      </c>
      <c r="C40" s="33" t="s">
        <v>18</v>
      </c>
      <c r="D40" s="34">
        <v>111664.69</v>
      </c>
      <c r="J40" s="35"/>
    </row>
  </sheetData>
  <mergeCells count="1">
    <mergeCell ref="A1:H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Artino Innaria</dc:creator>
  <cp:lastModifiedBy>Zuliani Raffaela</cp:lastModifiedBy>
  <cp:lastPrinted>2024-05-30T08:40:25Z</cp:lastPrinted>
  <dcterms:created xsi:type="dcterms:W3CDTF">2020-02-03T10:15:55Z</dcterms:created>
  <dcterms:modified xsi:type="dcterms:W3CDTF">2024-05-30T09:16:39Z</dcterms:modified>
</cp:coreProperties>
</file>